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Проекты решений\проект май\№00 от 00.05.2023 Решение о внес.изм - проект\"/>
    </mc:Choice>
  </mc:AlternateContent>
  <xr:revisionPtr revIDLastSave="0" documentId="13_ncr:1_{A1825EC9-E674-40AA-9087-43EF901B711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57" i="1" l="1"/>
  <c r="T64" i="1" l="1"/>
  <c r="T25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3" i="1"/>
  <c r="AI53" i="1"/>
  <c r="AN53" i="1"/>
  <c r="AJ54" i="1"/>
  <c r="AJ53" i="1" s="1"/>
  <c r="AK54" i="1"/>
  <c r="AK53" i="1" s="1"/>
  <c r="AL54" i="1"/>
  <c r="AL53" i="1" s="1"/>
  <c r="AM54" i="1"/>
  <c r="AM53" i="1" s="1"/>
  <c r="AI57" i="1"/>
  <c r="AN57" i="1"/>
  <c r="AI25" i="1" l="1"/>
  <c r="T30" i="1" l="1"/>
  <c r="T18" i="1" l="1"/>
  <c r="T17" i="1" s="1"/>
  <c r="T13" i="1"/>
  <c r="T12" i="1" s="1"/>
  <c r="AI30" i="1" l="1"/>
  <c r="AI24" i="1" s="1"/>
  <c r="AN64" i="1" l="1"/>
  <c r="AM64" i="1"/>
  <c r="AL64" i="1"/>
  <c r="AK64" i="1"/>
  <c r="AJ64" i="1"/>
  <c r="AI64" i="1"/>
  <c r="AN24" i="1" l="1"/>
  <c r="AM24" i="1"/>
  <c r="AL24" i="1"/>
  <c r="AK24" i="1"/>
  <c r="AJ24" i="1"/>
  <c r="T21" i="1"/>
  <c r="T20" i="1" s="1"/>
  <c r="AN11" i="1" l="1"/>
  <c r="AI11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<sst xmlns="http://schemas.openxmlformats.org/spreadsheetml/2006/main" count="315" uniqueCount="180">
  <si>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</si>
  <si>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</si>
  <si>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</si>
  <si>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</si>
  <si>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</si>
  <si>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</si>
  <si>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</si>
  <si>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</si>
  <si>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</si>
  <si>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</si>
  <si>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</si>
  <si>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</si>
  <si>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</si>
  <si>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</si>
  <si>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</si>
  <si>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</si>
  <si>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</si>
  <si>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</si>
  <si>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</si>
  <si>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</si>
  <si>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</si>
  <si>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</si>
  <si>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</si>
  <si>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</si>
  <si>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</si>
  <si>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</si>
  <si>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</si>
  <si>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</si>
  <si>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</si>
  <si>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</si>
  <si>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</si>
  <si>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</si>
  <si>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</si>
  <si>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</si>
  <si>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</si>
  <si>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</si>
  <si>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</si>
  <si>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</si>
  <si>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</si>
  <si>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</si>
  <si>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</si>
  <si>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</si>
  <si>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</si>
  <si>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</si>
  <si>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</si>
  <si>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</si>
  <si>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</si>
  <si>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</si>
  <si>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</si>
  <si>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</si>
  <si>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</si>
  <si>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</si>
  <si>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</si>
  <si>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</si>
  <si>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</si>
  <si>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</si>
  <si>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</si>
  <si>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</si>
  <si>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</si>
  <si>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</si>
  <si>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</si>
  <si>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</si>
  <si>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</si>
  <si>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</si>
  <si>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</si>
  <si>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</si>
  <si>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</si>
  <si>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</si>
  <si>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</si>
  <si>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</si>
  <si>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</si>
  <si>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</si>
  <si>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</si>
  <si>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</si>
  <si>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</si>
  <si>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</si>
  <si>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</si>
  <si>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</si>
  <si>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</si>
  <si>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</si>
  <si>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</si>
  <si>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</si>
  <si>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</si>
  <si>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</si>
  <si>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</si>
  <si>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</si>
  <si>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</si>
  <si>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</si>
  <si>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</si>
  <si>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</si>
  <si>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</si>
  <si>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</si>
  <si>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</si>
  <si>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</si>
  <si>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</si>
  <si>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</si>
  <si>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</si>
  <si>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</si>
  <si>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</si>
  <si>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</si>
  <si>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</si>
  <si>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</si>
  <si>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</si>
  <si>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</si>
  <si>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</si>
  <si>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</si>
  <si>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</si>
  <si>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</si>
  <si>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</si>
  <si>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</si>
  <si>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</si>
  <si>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</si>
  <si>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</si>
  <si>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</si>
  <si>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</si>
  <si>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</si>
  <si>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</si>
  <si>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</si>
  <si>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</si>
  <si>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</si>
  <si>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</si>
  <si>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</si>
  <si>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</si>
  <si>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</si>
  <si>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</si>
  <si>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</si>
  <si>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</si>
  <si>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</si>
  <si>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</si>
  <si>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</si>
  <si>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</si>
  <si>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</si>
  <si>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</si>
  <si>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</si>
  <si>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</si>
  <si>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</si>
  <si>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</si>
  <si>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</si>
  <si>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</si>
  <si>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</si>
  <si>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</si>
  <si>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</si>
  <si>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</si>
  <si>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</si>
  <si>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</si>
  <si>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</si>
  <si>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</si>
  <si>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</si>
  <si>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</si>
  <si>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</si>
  <si>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</si>
  <si>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</si>
  <si>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</si>
  <si>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</si>
  <si>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</si>
  <si>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</si>
  <si>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</si>
  <si>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</si>
  <si>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</si>
  <si>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</si>
  <si>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</si>
  <si>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</si>
  <si>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2024 г.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</si>
  <si>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</si>
  <si>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</si>
  <si>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</si>
  <si>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</si>
  <si>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</si>
  <si>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 xml:space="preserve">Тарасовского района на 2023 год и на плановый </t>
  </si>
  <si>
    <t>период 2024 и 2025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</si>
  <si>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2023 год и на плановый период 2024 и 2025 годы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</si>
  <si>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</si>
  <si>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</si>
  <si>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</si>
  <si>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</si>
  <si>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</si>
  <si>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Приложение 6 </t>
  </si>
  <si>
    <t xml:space="preserve">к проекту решения Собрания депутатов Митякинского сельского поселения "О внесениии изменений в Решение Собрания депутатов Митякинскоготсельского поселения № 33 от 28.12.2022 г. </t>
  </si>
  <si>
    <t>89.9.00.20580</t>
  </si>
  <si>
    <t>Расходы на осуществление полномочий на принятие решений и проведение на территории поселения мероприятий по выявлению правообладателей ранее учтённых объектов недвижимости, направление сведений о правообладателях данных объектов недвижимости для внесения в ЕГРН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</si>
</sst>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b/>
      <sz val="12"/>
      <color rgb="FFFF000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0" fillId="0" borderId="3" xfId="0" applyNumberFormat="1" applyBorder="1"/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26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/>
    </xf>
    <xf numFmtId="165" fontId="21" fillId="2" borderId="3" xfId="0" applyNumberFormat="1" applyFont="1" applyFill="1" applyBorder="1" applyAlignment="1">
      <alignment vertical="center"/>
    </xf>
    <xf numFmtId="165" fontId="10" fillId="2" borderId="3" xfId="0" applyNumberFormat="1" applyFont="1" applyFill="1" applyBorder="1" applyAlignment="1">
      <alignment vertical="center"/>
    </xf>
    <xf numFmtId="165" fontId="17" fillId="0" borderId="3" xfId="0" applyNumberFormat="1" applyFont="1" applyBorder="1"/>
    <xf numFmtId="165" fontId="10" fillId="0" borderId="3" xfId="0" applyNumberFormat="1" applyFont="1" applyBorder="1"/>
    <xf numFmtId="165" fontId="10" fillId="2" borderId="3" xfId="0" applyNumberFormat="1" applyFont="1" applyFill="1" applyBorder="1" applyAlignment="1">
      <alignment horizontal="right" vertical="center"/>
    </xf>
    <xf numFmtId="165" fontId="10" fillId="2" borderId="3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right" vertical="center"/>
    </xf>
    <xf numFmtId="0" fontId="27" fillId="0" borderId="0" xfId="0" applyFont="1"/>
    <xf numFmtId="0" fontId="14" fillId="2" borderId="1" xfId="0" applyNumberFormat="1" applyFont="1" applyFill="1" applyBorder="1" applyAlignment="1">
      <alignment horizontal="right"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9"/>
  <sheetViews>
    <sheetView tabSelected="1" workbookViewId="0">
      <selection activeCell="AU72" sqref="AU72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" customWidth="1"/>
    <col min="19" max="19" width="4.57031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3" width="8" hidden="1"/>
    <col min="44" max="44" width="0.42578125" hidden="1" customWidth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176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80.2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88" t="s">
        <v>177</v>
      </c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6.75" hidden="1" customHeight="1" x14ac:dyDescent="0.25">
      <c r="A3" s="4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168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169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91" t="s">
        <v>170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133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162</v>
      </c>
      <c r="AJ10" s="51"/>
      <c r="AK10" s="51"/>
      <c r="AL10" s="51"/>
      <c r="AM10" s="51"/>
      <c r="AN10" s="51" t="s">
        <v>171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T12+T17+T20+T24+T36+T40+T49+T53+T57+T62+T64+T46</f>
        <v>15025.699999999999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AI12+AI20+AI24+AI36+AI40+AI49+AI53+AI57+AI62+AI64</f>
        <v>11249.000000000002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10731.5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6">
        <f>T13</f>
        <v>280</v>
      </c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6">
        <v>0</v>
      </c>
      <c r="AJ12" s="66">
        <v>0</v>
      </c>
      <c r="AK12" s="66">
        <v>0</v>
      </c>
      <c r="AL12" s="66">
        <v>0</v>
      </c>
      <c r="AM12" s="66">
        <v>0</v>
      </c>
      <c r="AN12" s="66">
        <v>0</v>
      </c>
      <c r="AO12" s="90" t="s">
        <v>10</v>
      </c>
      <c r="AP12" s="90" t="s">
        <v>11</v>
      </c>
      <c r="AQ12" s="90" t="s">
        <v>12</v>
      </c>
      <c r="AR12" s="90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70">
        <f>T15+T16</f>
        <v>280</v>
      </c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>
        <v>0</v>
      </c>
      <c r="AJ13" s="67">
        <v>0</v>
      </c>
      <c r="AK13" s="67">
        <v>0</v>
      </c>
      <c r="AL13" s="67">
        <v>0</v>
      </c>
      <c r="AM13" s="67">
        <v>0</v>
      </c>
      <c r="AN13" s="67">
        <v>0</v>
      </c>
      <c r="AO13" s="90" t="s">
        <v>5</v>
      </c>
      <c r="AP13" s="90" t="s">
        <v>6</v>
      </c>
      <c r="AQ13" s="90" t="s">
        <v>7</v>
      </c>
      <c r="AR13" s="90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5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7">
        <v>0</v>
      </c>
      <c r="AJ14" s="67">
        <v>0</v>
      </c>
      <c r="AK14" s="67">
        <v>0</v>
      </c>
      <c r="AL14" s="67">
        <v>0</v>
      </c>
      <c r="AM14" s="67">
        <v>0</v>
      </c>
      <c r="AN14" s="67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70">
        <v>280</v>
      </c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>
        <v>0</v>
      </c>
      <c r="AJ15" s="67">
        <v>0</v>
      </c>
      <c r="AK15" s="67">
        <v>0</v>
      </c>
      <c r="AL15" s="67">
        <v>0</v>
      </c>
      <c r="AM15" s="67">
        <v>0</v>
      </c>
      <c r="AN15" s="67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145</v>
      </c>
      <c r="B16" s="20" t="s">
        <v>144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86">
        <v>0</v>
      </c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>
        <v>0</v>
      </c>
      <c r="AJ16" s="67">
        <v>0</v>
      </c>
      <c r="AK16" s="67">
        <v>0</v>
      </c>
      <c r="AL16" s="67">
        <v>0</v>
      </c>
      <c r="AM16" s="67">
        <v>0</v>
      </c>
      <c r="AN16" s="67">
        <v>0</v>
      </c>
      <c r="AO16" s="12"/>
      <c r="AP16" s="12"/>
      <c r="AQ16" s="12"/>
      <c r="AR16" s="12"/>
    </row>
    <row r="17" spans="1:44" ht="31.5" customHeight="1" x14ac:dyDescent="0.25">
      <c r="A17" s="52" t="s">
        <v>146</v>
      </c>
      <c r="B17" s="38" t="s">
        <v>147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82">
        <f>T18</f>
        <v>1434.1</v>
      </c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6">
        <v>0</v>
      </c>
      <c r="AJ17" s="66">
        <v>0</v>
      </c>
      <c r="AK17" s="66">
        <v>0</v>
      </c>
      <c r="AL17" s="66">
        <v>0</v>
      </c>
      <c r="AM17" s="66">
        <v>0</v>
      </c>
      <c r="AN17" s="66">
        <v>0</v>
      </c>
      <c r="AO17" s="12"/>
      <c r="AP17" s="12"/>
      <c r="AQ17" s="12"/>
      <c r="AR17" s="12"/>
    </row>
    <row r="18" spans="1:44" ht="48.75" customHeight="1" x14ac:dyDescent="0.25">
      <c r="A18" s="53" t="s">
        <v>150</v>
      </c>
      <c r="B18" s="20" t="s">
        <v>148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142</v>
      </c>
      <c r="T18" s="83">
        <f>T19</f>
        <v>1434.1</v>
      </c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7">
        <v>0</v>
      </c>
      <c r="AJ18" s="67">
        <v>0</v>
      </c>
      <c r="AK18" s="67">
        <v>0</v>
      </c>
      <c r="AL18" s="67">
        <v>0</v>
      </c>
      <c r="AM18" s="67">
        <v>0</v>
      </c>
      <c r="AN18" s="67">
        <v>0</v>
      </c>
      <c r="AO18" s="12"/>
      <c r="AP18" s="12"/>
      <c r="AQ18" s="12"/>
      <c r="AR18" s="12"/>
    </row>
    <row r="19" spans="1:44" ht="94.5" customHeight="1" x14ac:dyDescent="0.25">
      <c r="A19" s="54" t="s">
        <v>151</v>
      </c>
      <c r="B19" s="20" t="s">
        <v>149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142</v>
      </c>
      <c r="T19" s="83">
        <v>1434.1</v>
      </c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7">
        <v>0</v>
      </c>
      <c r="AJ19" s="67">
        <v>0</v>
      </c>
      <c r="AK19" s="67">
        <v>0</v>
      </c>
      <c r="AL19" s="67">
        <v>0</v>
      </c>
      <c r="AM19" s="67">
        <v>0</v>
      </c>
      <c r="AN19" s="67">
        <v>0</v>
      </c>
      <c r="AO19" s="13"/>
      <c r="AP19" s="13"/>
      <c r="AQ19" s="13"/>
      <c r="AR19" s="13"/>
    </row>
    <row r="20" spans="1:44" ht="1.5" hidden="1" customHeight="1" x14ac:dyDescent="0.25">
      <c r="A20" s="29" t="s">
        <v>122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6">
        <f>T21</f>
        <v>0</v>
      </c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>
        <v>0</v>
      </c>
      <c r="AJ20" s="66">
        <v>0</v>
      </c>
      <c r="AK20" s="66">
        <v>0</v>
      </c>
      <c r="AL20" s="66">
        <v>0</v>
      </c>
      <c r="AM20" s="66">
        <v>0</v>
      </c>
      <c r="AN20" s="66">
        <v>0</v>
      </c>
      <c r="AO20" s="12"/>
      <c r="AP20" s="12"/>
      <c r="AQ20" s="12"/>
      <c r="AR20" s="12"/>
    </row>
    <row r="21" spans="1:44" ht="19.5" hidden="1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70">
        <f>T23</f>
        <v>0</v>
      </c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>
        <v>0</v>
      </c>
      <c r="AJ21" s="67">
        <v>0</v>
      </c>
      <c r="AK21" s="67">
        <v>0</v>
      </c>
      <c r="AL21" s="67">
        <v>0</v>
      </c>
      <c r="AM21" s="67">
        <v>0</v>
      </c>
      <c r="AN21" s="67">
        <v>0</v>
      </c>
      <c r="AO21" s="12"/>
      <c r="AP21" s="12"/>
      <c r="AQ21" s="12"/>
      <c r="AR21" s="12"/>
    </row>
    <row r="22" spans="1:44" ht="0.75" hidden="1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70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>
        <v>0</v>
      </c>
      <c r="AJ22" s="67">
        <v>0</v>
      </c>
      <c r="AK22" s="67">
        <v>0</v>
      </c>
      <c r="AL22" s="67">
        <v>0</v>
      </c>
      <c r="AM22" s="67">
        <v>0</v>
      </c>
      <c r="AN22" s="67">
        <v>0</v>
      </c>
      <c r="AO22" s="12"/>
      <c r="AP22" s="12"/>
      <c r="AQ22" s="12"/>
      <c r="AR22" s="12"/>
    </row>
    <row r="23" spans="1:44" ht="39" hidden="1" customHeight="1" x14ac:dyDescent="0.25">
      <c r="A23" s="24" t="s">
        <v>27</v>
      </c>
      <c r="B23" s="20" t="s">
        <v>152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70">
        <v>0</v>
      </c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>
        <v>0</v>
      </c>
      <c r="AJ23" s="67">
        <v>0</v>
      </c>
      <c r="AK23" s="67">
        <v>0</v>
      </c>
      <c r="AL23" s="67">
        <v>0</v>
      </c>
      <c r="AM23" s="67">
        <v>0</v>
      </c>
      <c r="AN23" s="67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6">
        <f>T25+T30</f>
        <v>527.1</v>
      </c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6">
        <f>AI25+AI30</f>
        <v>0</v>
      </c>
      <c r="AJ24" s="66">
        <f t="shared" ref="AJ24:AN24" si="1">AJ25+AJ30</f>
        <v>0</v>
      </c>
      <c r="AK24" s="66">
        <f t="shared" si="1"/>
        <v>0</v>
      </c>
      <c r="AL24" s="66">
        <f t="shared" si="1"/>
        <v>0</v>
      </c>
      <c r="AM24" s="66">
        <f t="shared" si="1"/>
        <v>0</v>
      </c>
      <c r="AN24" s="66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70">
        <f>T27+T29</f>
        <v>460</v>
      </c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>
        <f>AI27+AI29</f>
        <v>0</v>
      </c>
      <c r="AJ25" s="67">
        <v>0</v>
      </c>
      <c r="AK25" s="67">
        <v>0</v>
      </c>
      <c r="AL25" s="67">
        <v>0</v>
      </c>
      <c r="AM25" s="67">
        <v>0</v>
      </c>
      <c r="AN25" s="67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70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>
        <v>0</v>
      </c>
      <c r="AJ26" s="67">
        <v>0</v>
      </c>
      <c r="AK26" s="67">
        <v>0</v>
      </c>
      <c r="AL26" s="67">
        <v>0</v>
      </c>
      <c r="AM26" s="67">
        <v>0</v>
      </c>
      <c r="AN26" s="67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70">
        <v>10</v>
      </c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>
        <v>0</v>
      </c>
      <c r="AJ27" s="67">
        <v>0</v>
      </c>
      <c r="AK27" s="67">
        <v>0</v>
      </c>
      <c r="AL27" s="67">
        <v>0</v>
      </c>
      <c r="AM27" s="67">
        <v>0</v>
      </c>
      <c r="AN27" s="67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70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>
        <v>0</v>
      </c>
      <c r="AJ28" s="67">
        <v>0</v>
      </c>
      <c r="AK28" s="67">
        <v>0</v>
      </c>
      <c r="AL28" s="67">
        <v>0</v>
      </c>
      <c r="AM28" s="67">
        <v>0</v>
      </c>
      <c r="AN28" s="67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70">
        <v>450</v>
      </c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>
        <v>0</v>
      </c>
      <c r="AJ29" s="67">
        <v>0</v>
      </c>
      <c r="AK29" s="67">
        <v>0</v>
      </c>
      <c r="AL29" s="67">
        <v>0</v>
      </c>
      <c r="AM29" s="67">
        <v>0</v>
      </c>
      <c r="AN29" s="67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0">
        <f>T31+T32+T33</f>
        <v>67.099999999999994</v>
      </c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>
        <f>AI31+AI32</f>
        <v>0</v>
      </c>
      <c r="AJ30" s="67"/>
      <c r="AK30" s="67"/>
      <c r="AL30" s="67"/>
      <c r="AM30" s="67"/>
      <c r="AN30" s="67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0">
        <v>62.1</v>
      </c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>
        <v>0</v>
      </c>
      <c r="AJ31" s="67"/>
      <c r="AK31" s="67"/>
      <c r="AL31" s="67"/>
      <c r="AM31" s="67"/>
      <c r="AN31" s="67">
        <v>0</v>
      </c>
      <c r="AO31" s="12"/>
      <c r="AP31" s="12"/>
      <c r="AQ31" s="12"/>
      <c r="AR31" s="12"/>
    </row>
    <row r="32" spans="1:44" ht="84" customHeight="1" x14ac:dyDescent="0.25">
      <c r="A32" s="15" t="s">
        <v>95</v>
      </c>
      <c r="B32" s="16" t="s">
        <v>96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0">
        <v>5</v>
      </c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67">
        <v>0</v>
      </c>
      <c r="AJ32" s="67">
        <v>0</v>
      </c>
      <c r="AK32" s="67">
        <v>0</v>
      </c>
      <c r="AL32" s="67">
        <v>0</v>
      </c>
      <c r="AM32" s="67">
        <v>0</v>
      </c>
      <c r="AN32" s="67">
        <v>0</v>
      </c>
      <c r="AO32" s="13"/>
      <c r="AP32" s="13"/>
      <c r="AQ32" s="13"/>
      <c r="AR32" s="13"/>
    </row>
    <row r="33" spans="1:44" ht="94.9" hidden="1" customHeight="1" x14ac:dyDescent="0.25">
      <c r="A33" s="75" t="s">
        <v>161</v>
      </c>
      <c r="B33" s="20" t="s">
        <v>160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0">
        <v>0</v>
      </c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12"/>
      <c r="AP33" s="12"/>
      <c r="AQ33" s="12"/>
      <c r="AR33" s="12"/>
    </row>
    <row r="34" spans="1:44" ht="108.75" hidden="1" customHeight="1" x14ac:dyDescent="0.25">
      <c r="T34" s="87"/>
      <c r="AO34" s="13"/>
      <c r="AP34" s="13"/>
      <c r="AQ34" s="13"/>
      <c r="AR34" s="13"/>
    </row>
    <row r="35" spans="1:44" ht="109.5" hidden="1" customHeight="1" x14ac:dyDescent="0.25">
      <c r="A35" s="76" t="s">
        <v>163</v>
      </c>
      <c r="B35" s="77" t="s">
        <v>164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70">
        <v>0</v>
      </c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67">
        <v>0</v>
      </c>
      <c r="AJ35" s="67">
        <v>0</v>
      </c>
      <c r="AK35" s="67">
        <v>0</v>
      </c>
      <c r="AL35" s="67">
        <v>0</v>
      </c>
      <c r="AM35" s="67">
        <v>0</v>
      </c>
      <c r="AN35" s="67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6">
        <f>T38+T39</f>
        <v>4634.7</v>
      </c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>
        <f t="shared" ref="AI36:AN36" si="2">AI38+AI39</f>
        <v>3768.2</v>
      </c>
      <c r="AJ36" s="66">
        <f t="shared" si="2"/>
        <v>0</v>
      </c>
      <c r="AK36" s="66">
        <f t="shared" si="2"/>
        <v>0</v>
      </c>
      <c r="AL36" s="66">
        <f t="shared" si="2"/>
        <v>0</v>
      </c>
      <c r="AM36" s="66">
        <f t="shared" si="2"/>
        <v>0</v>
      </c>
      <c r="AN36" s="66">
        <f t="shared" si="2"/>
        <v>2838.6</v>
      </c>
      <c r="AO36" s="12"/>
      <c r="AP36" s="12"/>
      <c r="AQ36" s="12"/>
      <c r="AR36" s="12"/>
    </row>
    <row r="37" spans="1:44" ht="24" customHeight="1" x14ac:dyDescent="0.25">
      <c r="A37" s="24" t="s">
        <v>137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70">
        <f>T38+T39</f>
        <v>4634.7</v>
      </c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>
        <f>AI38+AI39</f>
        <v>3768.2</v>
      </c>
      <c r="AJ37" s="67">
        <f t="shared" ref="AJ37:AM37" si="3">AJ39</f>
        <v>0</v>
      </c>
      <c r="AK37" s="67">
        <f t="shared" si="3"/>
        <v>0</v>
      </c>
      <c r="AL37" s="67">
        <f t="shared" si="3"/>
        <v>0</v>
      </c>
      <c r="AM37" s="67">
        <f t="shared" si="3"/>
        <v>0</v>
      </c>
      <c r="AN37" s="67">
        <f>AN38+AN39</f>
        <v>2838.6</v>
      </c>
      <c r="AO37" s="12"/>
      <c r="AP37" s="12"/>
      <c r="AQ37" s="12"/>
      <c r="AR37" s="12"/>
    </row>
    <row r="38" spans="1:44" ht="100.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70">
        <v>4634.7</v>
      </c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>
        <v>3768.2</v>
      </c>
      <c r="AJ38" s="67"/>
      <c r="AK38" s="67"/>
      <c r="AL38" s="67"/>
      <c r="AM38" s="67"/>
      <c r="AN38" s="67">
        <v>2838.6</v>
      </c>
      <c r="AO38" s="13"/>
      <c r="AP38" s="13"/>
      <c r="AQ38" s="13"/>
      <c r="AR38" s="13"/>
    </row>
    <row r="39" spans="1:44" ht="63.75" hidden="1" customHeight="1" x14ac:dyDescent="0.25">
      <c r="A39" s="44" t="s">
        <v>165</v>
      </c>
      <c r="B39" s="64" t="s">
        <v>166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70">
        <v>0</v>
      </c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>
        <v>0</v>
      </c>
      <c r="AJ39" s="67"/>
      <c r="AK39" s="67"/>
      <c r="AL39" s="67"/>
      <c r="AM39" s="67"/>
      <c r="AN39" s="67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6">
        <f>T41</f>
        <v>146.4</v>
      </c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70">
        <f>T42+T43+T44+T45</f>
        <v>146.4</v>
      </c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>
        <v>0</v>
      </c>
      <c r="AJ41" s="67">
        <v>0</v>
      </c>
      <c r="AK41" s="67">
        <v>0</v>
      </c>
      <c r="AL41" s="67">
        <v>0</v>
      </c>
      <c r="AM41" s="67">
        <v>0</v>
      </c>
      <c r="AN41" s="67">
        <v>0</v>
      </c>
      <c r="AO41" s="12"/>
      <c r="AP41" s="12"/>
      <c r="AQ41" s="12"/>
      <c r="AR41" s="12"/>
    </row>
    <row r="42" spans="1:44" ht="95.25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70">
        <v>1.4</v>
      </c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>
        <v>0</v>
      </c>
      <c r="AJ42" s="67">
        <v>0</v>
      </c>
      <c r="AK42" s="67">
        <v>0</v>
      </c>
      <c r="AL42" s="67">
        <v>0</v>
      </c>
      <c r="AM42" s="67">
        <v>0</v>
      </c>
      <c r="AN42" s="67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70">
        <v>25</v>
      </c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>
        <v>0</v>
      </c>
      <c r="AJ43" s="67">
        <v>0</v>
      </c>
      <c r="AK43" s="67">
        <v>0</v>
      </c>
      <c r="AL43" s="67">
        <v>0</v>
      </c>
      <c r="AM43" s="67">
        <v>0</v>
      </c>
      <c r="AN43" s="67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70">
        <v>100</v>
      </c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67">
        <v>0</v>
      </c>
      <c r="AJ44" s="67">
        <v>0</v>
      </c>
      <c r="AK44" s="67">
        <v>0</v>
      </c>
      <c r="AL44" s="67">
        <v>0</v>
      </c>
      <c r="AM44" s="67">
        <v>0</v>
      </c>
      <c r="AN44" s="67">
        <v>0</v>
      </c>
      <c r="AO44" s="13"/>
      <c r="AP44" s="13"/>
      <c r="AQ44" s="13"/>
      <c r="AR44" s="13"/>
    </row>
    <row r="45" spans="1:44" ht="47.2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70">
        <v>20</v>
      </c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>
        <v>0</v>
      </c>
      <c r="AJ45" s="67">
        <v>0</v>
      </c>
      <c r="AK45" s="67">
        <v>0</v>
      </c>
      <c r="AL45" s="67">
        <v>0</v>
      </c>
      <c r="AM45" s="67">
        <v>0</v>
      </c>
      <c r="AN45" s="67">
        <v>0</v>
      </c>
      <c r="AO45" s="12"/>
      <c r="AP45" s="12"/>
      <c r="AQ45" s="12"/>
      <c r="AR45" s="12"/>
    </row>
    <row r="46" spans="1:44" ht="12" hidden="1" customHeight="1" x14ac:dyDescent="0.25">
      <c r="A46" s="55" t="s">
        <v>153</v>
      </c>
      <c r="B46" s="38" t="s">
        <v>156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82">
        <f>T47</f>
        <v>0</v>
      </c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6">
        <v>0</v>
      </c>
      <c r="AJ46" s="66">
        <v>0</v>
      </c>
      <c r="AK46" s="66">
        <v>0</v>
      </c>
      <c r="AL46" s="66">
        <v>0</v>
      </c>
      <c r="AM46" s="66">
        <v>0</v>
      </c>
      <c r="AN46" s="66">
        <v>0</v>
      </c>
      <c r="AO46" s="13"/>
      <c r="AP46" s="13"/>
      <c r="AQ46" s="13"/>
      <c r="AR46" s="13"/>
    </row>
    <row r="47" spans="1:44" ht="13.5" hidden="1" customHeight="1" x14ac:dyDescent="0.25">
      <c r="A47" s="56" t="s">
        <v>154</v>
      </c>
      <c r="B47" s="38" t="s">
        <v>155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83">
        <f>T48</f>
        <v>0</v>
      </c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7">
        <v>0</v>
      </c>
      <c r="AJ47" s="67">
        <v>0</v>
      </c>
      <c r="AK47" s="67">
        <v>0</v>
      </c>
      <c r="AL47" s="67">
        <v>0</v>
      </c>
      <c r="AM47" s="67">
        <v>0</v>
      </c>
      <c r="AN47" s="67">
        <v>0</v>
      </c>
      <c r="AO47" s="12"/>
      <c r="AP47" s="12"/>
      <c r="AQ47" s="12"/>
      <c r="AR47" s="12"/>
    </row>
    <row r="48" spans="1:44" ht="24.75" hidden="1" customHeight="1" x14ac:dyDescent="0.25">
      <c r="A48" s="63" t="s">
        <v>158</v>
      </c>
      <c r="B48" s="19" t="s">
        <v>157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70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13"/>
      <c r="AP48" s="13"/>
      <c r="AQ48" s="13"/>
      <c r="AR48" s="13"/>
    </row>
    <row r="49" spans="1:44" ht="7.5" hidden="1" customHeight="1" x14ac:dyDescent="0.25">
      <c r="A49" s="42" t="s">
        <v>136</v>
      </c>
      <c r="B49" s="33" t="s">
        <v>125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66">
        <f>T50</f>
        <v>0</v>
      </c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66">
        <v>0</v>
      </c>
      <c r="AJ49" s="66">
        <v>0</v>
      </c>
      <c r="AK49" s="66">
        <v>0</v>
      </c>
      <c r="AL49" s="66">
        <v>0</v>
      </c>
      <c r="AM49" s="66">
        <v>0</v>
      </c>
      <c r="AN49" s="66">
        <v>0</v>
      </c>
      <c r="AO49" s="12"/>
      <c r="AP49" s="12"/>
      <c r="AQ49" s="12"/>
      <c r="AR49" s="12"/>
    </row>
    <row r="50" spans="1:44" ht="7.5" hidden="1" customHeight="1" x14ac:dyDescent="0.25">
      <c r="A50" s="24" t="s">
        <v>138</v>
      </c>
      <c r="B50" s="19" t="s">
        <v>126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70">
        <f>T51+T52</f>
        <v>0</v>
      </c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>
        <v>0</v>
      </c>
      <c r="AJ50" s="67">
        <v>0</v>
      </c>
      <c r="AK50" s="67">
        <v>0</v>
      </c>
      <c r="AL50" s="67">
        <v>0</v>
      </c>
      <c r="AM50" s="67">
        <v>0</v>
      </c>
      <c r="AN50" s="67">
        <v>0</v>
      </c>
      <c r="AO50" s="12"/>
      <c r="AP50" s="12"/>
      <c r="AQ50" s="12"/>
      <c r="AR50" s="12"/>
    </row>
    <row r="51" spans="1:44" ht="8.25" hidden="1" customHeight="1" x14ac:dyDescent="0.25">
      <c r="A51" s="18" t="s">
        <v>119</v>
      </c>
      <c r="B51" s="19" t="s">
        <v>124</v>
      </c>
      <c r="C51" s="19" t="s">
        <v>28</v>
      </c>
      <c r="D51" s="19" t="s">
        <v>120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70">
        <v>0</v>
      </c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>
        <v>0</v>
      </c>
      <c r="AJ51" s="67"/>
      <c r="AK51" s="67"/>
      <c r="AL51" s="67"/>
      <c r="AM51" s="67"/>
      <c r="AN51" s="67">
        <v>0</v>
      </c>
      <c r="AO51" s="13"/>
      <c r="AP51" s="13"/>
      <c r="AQ51" s="13"/>
      <c r="AR51" s="13"/>
    </row>
    <row r="52" spans="1:44" ht="10.5" hidden="1" customHeight="1" x14ac:dyDescent="0.25">
      <c r="A52" s="15" t="s">
        <v>139</v>
      </c>
      <c r="B52" s="19" t="s">
        <v>123</v>
      </c>
      <c r="C52" s="19" t="s">
        <v>28</v>
      </c>
      <c r="D52" s="19" t="s">
        <v>120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70">
        <v>0</v>
      </c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>
        <v>0</v>
      </c>
      <c r="AJ52" s="67"/>
      <c r="AK52" s="67"/>
      <c r="AL52" s="67"/>
      <c r="AM52" s="67"/>
      <c r="AN52" s="67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97</v>
      </c>
      <c r="G53" s="30" t="s">
        <v>98</v>
      </c>
      <c r="H53" s="30" t="s">
        <v>99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6">
        <f>T54+T55+T56</f>
        <v>7235.8</v>
      </c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>
        <f t="shared" ref="AI53:AN53" si="4">AI54+AI55+AI56</f>
        <v>6900</v>
      </c>
      <c r="AJ53" s="66">
        <f t="shared" si="4"/>
        <v>0</v>
      </c>
      <c r="AK53" s="66">
        <f t="shared" si="4"/>
        <v>0</v>
      </c>
      <c r="AL53" s="66">
        <f t="shared" si="4"/>
        <v>0</v>
      </c>
      <c r="AM53" s="66">
        <f t="shared" si="4"/>
        <v>0</v>
      </c>
      <c r="AN53" s="66">
        <f t="shared" si="4"/>
        <v>7054.4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100</v>
      </c>
      <c r="G54" s="20" t="s">
        <v>101</v>
      </c>
      <c r="H54" s="20" t="s">
        <v>102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0">
        <v>6276.4</v>
      </c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>
        <v>6451.1</v>
      </c>
      <c r="AJ54" s="70">
        <f>'[1]Все года'!AK16</f>
        <v>0</v>
      </c>
      <c r="AK54" s="70">
        <f>'[1]Все года'!AL16</f>
        <v>0</v>
      </c>
      <c r="AL54" s="70">
        <f>'[1]Все года'!AM16</f>
        <v>0</v>
      </c>
      <c r="AM54" s="70">
        <f>'[1]Все года'!AN16</f>
        <v>0</v>
      </c>
      <c r="AN54" s="70">
        <v>6588.2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103</v>
      </c>
      <c r="G55" s="20" t="s">
        <v>104</v>
      </c>
      <c r="H55" s="20" t="s">
        <v>105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70">
        <v>332.1</v>
      </c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>
        <v>350.4</v>
      </c>
      <c r="AJ55" s="70"/>
      <c r="AK55" s="70"/>
      <c r="AL55" s="70"/>
      <c r="AM55" s="70"/>
      <c r="AN55" s="70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106</v>
      </c>
      <c r="G56" s="20" t="s">
        <v>106</v>
      </c>
      <c r="H56" s="20" t="s">
        <v>106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81">
        <v>627.29999999999995</v>
      </c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>
        <v>98.5</v>
      </c>
      <c r="AJ56" s="80"/>
      <c r="AK56" s="80"/>
      <c r="AL56" s="80"/>
      <c r="AM56" s="80"/>
      <c r="AN56" s="81">
        <v>101.8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107</v>
      </c>
      <c r="G57" s="30" t="s">
        <v>108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6">
        <f>T58+T59+T61+T60</f>
        <v>298.5</v>
      </c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>
        <f>AI58+AI59+AI61</f>
        <v>307.2</v>
      </c>
      <c r="AJ57" s="78"/>
      <c r="AK57" s="78"/>
      <c r="AL57" s="78"/>
      <c r="AM57" s="78"/>
      <c r="AN57" s="66">
        <f>AN58+AN59+AN61</f>
        <v>317.79999999999995</v>
      </c>
      <c r="AO57" s="13"/>
      <c r="AP57" s="13"/>
      <c r="AQ57" s="13"/>
      <c r="AR57" s="13"/>
    </row>
    <row r="58" spans="1:44" ht="80.25" customHeight="1" x14ac:dyDescent="0.25">
      <c r="A58" s="75" t="s">
        <v>172</v>
      </c>
      <c r="B58" s="20" t="s">
        <v>76</v>
      </c>
      <c r="C58" s="20"/>
      <c r="D58" s="20"/>
      <c r="E58" s="20"/>
      <c r="F58" s="20" t="s">
        <v>109</v>
      </c>
      <c r="G58" s="20" t="s">
        <v>110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4">
        <v>284</v>
      </c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>
        <v>285.7</v>
      </c>
      <c r="AJ58" s="79"/>
      <c r="AK58" s="79"/>
      <c r="AL58" s="79"/>
      <c r="AM58" s="79"/>
      <c r="AN58" s="84">
        <v>286.89999999999998</v>
      </c>
      <c r="AO58" s="13"/>
      <c r="AP58" s="13"/>
      <c r="AQ58" s="13"/>
      <c r="AR58" s="13"/>
    </row>
    <row r="59" spans="1:44" ht="96" customHeight="1" x14ac:dyDescent="0.25">
      <c r="A59" s="75" t="s">
        <v>175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111</v>
      </c>
      <c r="G59" s="20" t="s">
        <v>107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4">
        <v>10</v>
      </c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>
        <v>21.3</v>
      </c>
      <c r="AJ59" s="84"/>
      <c r="AK59" s="84"/>
      <c r="AL59" s="84"/>
      <c r="AM59" s="84"/>
      <c r="AN59" s="84">
        <v>30.7</v>
      </c>
      <c r="AO59" s="12"/>
      <c r="AP59" s="12"/>
      <c r="AQ59" s="12"/>
      <c r="AR59" s="12"/>
    </row>
    <row r="60" spans="1:44" ht="82.5" customHeight="1" x14ac:dyDescent="0.25">
      <c r="A60" s="75" t="s">
        <v>179</v>
      </c>
      <c r="B60" s="64" t="s">
        <v>178</v>
      </c>
      <c r="C60" s="20"/>
      <c r="D60" s="20"/>
      <c r="E60" s="20"/>
      <c r="F60" s="20" t="s">
        <v>112</v>
      </c>
      <c r="G60" s="20" t="s">
        <v>112</v>
      </c>
      <c r="H60" s="20" t="s">
        <v>112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84">
        <v>4.3</v>
      </c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>
        <v>0</v>
      </c>
      <c r="AJ60" s="84"/>
      <c r="AK60" s="84"/>
      <c r="AL60" s="84"/>
      <c r="AM60" s="84"/>
      <c r="AN60" s="84">
        <v>0</v>
      </c>
      <c r="AO60" s="12"/>
      <c r="AP60" s="12"/>
      <c r="AQ60" s="12"/>
      <c r="AR60" s="12"/>
    </row>
    <row r="61" spans="1:44" ht="115.15" customHeight="1" x14ac:dyDescent="0.25">
      <c r="A61" s="24" t="s">
        <v>78</v>
      </c>
      <c r="B61" s="20" t="s">
        <v>77</v>
      </c>
      <c r="C61" s="20"/>
      <c r="D61" s="20"/>
      <c r="E61" s="20"/>
      <c r="F61" s="20" t="s">
        <v>112</v>
      </c>
      <c r="G61" s="20" t="s">
        <v>112</v>
      </c>
      <c r="H61" s="20" t="s">
        <v>112</v>
      </c>
      <c r="I61" s="20"/>
      <c r="J61" s="20"/>
      <c r="K61" s="20"/>
      <c r="L61" s="20"/>
      <c r="M61" s="20"/>
      <c r="N61" s="20"/>
      <c r="O61" s="20"/>
      <c r="P61" s="20"/>
      <c r="Q61" s="21" t="s">
        <v>21</v>
      </c>
      <c r="R61" s="20" t="s">
        <v>22</v>
      </c>
      <c r="S61" s="20" t="s">
        <v>70</v>
      </c>
      <c r="T61" s="70">
        <v>0.2</v>
      </c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>
        <v>0.2</v>
      </c>
      <c r="AJ61" s="67"/>
      <c r="AK61" s="67"/>
      <c r="AL61" s="67"/>
      <c r="AM61" s="67"/>
      <c r="AN61" s="67">
        <v>0.2</v>
      </c>
      <c r="AO61" s="13"/>
      <c r="AP61" s="13"/>
      <c r="AQ61" s="13"/>
      <c r="AR61" s="13"/>
    </row>
    <row r="62" spans="1:44" ht="21" customHeight="1" x14ac:dyDescent="0.25">
      <c r="A62" s="29" t="s">
        <v>74</v>
      </c>
      <c r="B62" s="38" t="s">
        <v>127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/>
      <c r="R62" s="20"/>
      <c r="S62" s="20"/>
      <c r="T62" s="66">
        <v>5</v>
      </c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6">
        <v>0</v>
      </c>
      <c r="AJ62" s="66">
        <v>0</v>
      </c>
      <c r="AK62" s="66">
        <v>0</v>
      </c>
      <c r="AL62" s="66">
        <v>0</v>
      </c>
      <c r="AM62" s="66">
        <v>0</v>
      </c>
      <c r="AN62" s="66">
        <v>0</v>
      </c>
      <c r="AO62" s="12"/>
      <c r="AP62" s="12"/>
      <c r="AQ62" s="12"/>
      <c r="AR62" s="12"/>
    </row>
    <row r="63" spans="1:44" ht="64.150000000000006" customHeight="1" x14ac:dyDescent="0.25">
      <c r="A63" s="40" t="s">
        <v>130</v>
      </c>
      <c r="B63" s="32" t="s">
        <v>128</v>
      </c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1">
        <v>870</v>
      </c>
      <c r="R63" s="20" t="s">
        <v>22</v>
      </c>
      <c r="S63" s="20" t="s">
        <v>129</v>
      </c>
      <c r="T63" s="70">
        <v>5</v>
      </c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>
        <v>0</v>
      </c>
      <c r="AJ63" s="67">
        <v>0</v>
      </c>
      <c r="AK63" s="67">
        <v>0</v>
      </c>
      <c r="AL63" s="67">
        <v>0</v>
      </c>
      <c r="AM63" s="67">
        <v>0</v>
      </c>
      <c r="AN63" s="67">
        <v>0</v>
      </c>
      <c r="AO63" s="12"/>
      <c r="AP63" s="12"/>
      <c r="AQ63" s="12"/>
      <c r="AR63" s="12"/>
    </row>
    <row r="64" spans="1:44" s="39" customFormat="1" ht="18.600000000000001" customHeight="1" x14ac:dyDescent="0.25">
      <c r="A64" s="37" t="s">
        <v>74</v>
      </c>
      <c r="B64" s="38" t="s">
        <v>79</v>
      </c>
      <c r="C64" s="38"/>
      <c r="D64" s="38"/>
      <c r="E64" s="38"/>
      <c r="F64" s="38" t="s">
        <v>113</v>
      </c>
      <c r="G64" s="38" t="s">
        <v>114</v>
      </c>
      <c r="H64" s="38"/>
      <c r="I64" s="38"/>
      <c r="J64" s="38"/>
      <c r="K64" s="38"/>
      <c r="L64" s="38"/>
      <c r="M64" s="38"/>
      <c r="N64" s="38"/>
      <c r="O64" s="38"/>
      <c r="P64" s="38"/>
      <c r="Q64" s="14"/>
      <c r="R64" s="38"/>
      <c r="S64" s="38"/>
      <c r="T64" s="66">
        <f>T65+T66+T68+T69+T71+T73+T74+T75+T76+T77+T70+T72</f>
        <v>464.1</v>
      </c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>
        <f t="shared" ref="AI64:AN64" si="5">AI65+AI69+AI71+AI73+AI74+AI75+AI76</f>
        <v>273.60000000000002</v>
      </c>
      <c r="AJ64" s="73">
        <f t="shared" si="5"/>
        <v>0</v>
      </c>
      <c r="AK64" s="73">
        <f t="shared" si="5"/>
        <v>0</v>
      </c>
      <c r="AL64" s="73">
        <f t="shared" si="5"/>
        <v>0</v>
      </c>
      <c r="AM64" s="73">
        <f t="shared" si="5"/>
        <v>0</v>
      </c>
      <c r="AN64" s="73">
        <f t="shared" si="5"/>
        <v>520.70000000000005</v>
      </c>
      <c r="AO64" s="35"/>
      <c r="AP64" s="35"/>
      <c r="AQ64" s="35"/>
      <c r="AR64" s="35"/>
    </row>
    <row r="65" spans="1:44" ht="91.9" customHeight="1" x14ac:dyDescent="0.25">
      <c r="A65" s="25" t="s">
        <v>81</v>
      </c>
      <c r="B65" s="20" t="s">
        <v>80</v>
      </c>
      <c r="C65" s="20"/>
      <c r="D65" s="20"/>
      <c r="E65" s="20"/>
      <c r="F65" s="20" t="s">
        <v>115</v>
      </c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1" t="s">
        <v>21</v>
      </c>
      <c r="R65" s="20" t="s">
        <v>22</v>
      </c>
      <c r="S65" s="20" t="s">
        <v>23</v>
      </c>
      <c r="T65" s="70">
        <v>70</v>
      </c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>
        <v>0</v>
      </c>
      <c r="AJ65" s="67">
        <v>0</v>
      </c>
      <c r="AK65" s="67">
        <v>0</v>
      </c>
      <c r="AL65" s="67">
        <v>0</v>
      </c>
      <c r="AM65" s="67">
        <v>0</v>
      </c>
      <c r="AN65" s="67">
        <v>0</v>
      </c>
      <c r="AO65" s="12"/>
      <c r="AP65" s="12"/>
      <c r="AQ65" s="12"/>
      <c r="AR65" s="12"/>
    </row>
    <row r="66" spans="1:44" ht="97.5" hidden="1" customHeight="1" x14ac:dyDescent="0.25">
      <c r="A66" s="44" t="s">
        <v>141</v>
      </c>
      <c r="B66" s="32" t="s">
        <v>140</v>
      </c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45">
        <v>240</v>
      </c>
      <c r="R66" s="32" t="s">
        <v>22</v>
      </c>
      <c r="S66" s="32" t="s">
        <v>23</v>
      </c>
      <c r="T66" s="70">
        <v>0</v>
      </c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>
        <v>0</v>
      </c>
      <c r="AJ66" s="67">
        <v>0</v>
      </c>
      <c r="AK66" s="67">
        <v>0</v>
      </c>
      <c r="AL66" s="67">
        <v>0</v>
      </c>
      <c r="AM66" s="67">
        <v>0</v>
      </c>
      <c r="AN66" s="67">
        <v>0</v>
      </c>
      <c r="AO66" s="13"/>
      <c r="AP66" s="13"/>
      <c r="AQ66" s="13"/>
      <c r="AR66" s="13"/>
    </row>
    <row r="67" spans="1:44" ht="14.45" hidden="1" customHeight="1" x14ac:dyDescent="0.25">
      <c r="A67" s="25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1"/>
      <c r="R67" s="20"/>
      <c r="S67" s="20"/>
      <c r="T67" s="70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12"/>
      <c r="AP67" s="12"/>
      <c r="AQ67" s="12"/>
      <c r="AR67" s="12"/>
    </row>
    <row r="68" spans="1:44" ht="22.15" hidden="1" customHeight="1" x14ac:dyDescent="0.25">
      <c r="A68" s="48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9"/>
      <c r="R68" s="47"/>
      <c r="S68" s="47"/>
      <c r="T68" s="70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74"/>
      <c r="AM68" s="74"/>
      <c r="AN68" s="74"/>
      <c r="AO68" s="13"/>
      <c r="AP68" s="13"/>
      <c r="AQ68" s="13"/>
      <c r="AR68" s="13"/>
    </row>
    <row r="69" spans="1:44" ht="44.25" customHeight="1" x14ac:dyDescent="0.25">
      <c r="A69" s="24" t="s">
        <v>83</v>
      </c>
      <c r="B69" s="20" t="s">
        <v>82</v>
      </c>
      <c r="C69" s="20"/>
      <c r="D69" s="20"/>
      <c r="E69" s="20"/>
      <c r="F69" s="20" t="s">
        <v>116</v>
      </c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 t="s">
        <v>21</v>
      </c>
      <c r="R69" s="20" t="s">
        <v>70</v>
      </c>
      <c r="S69" s="20" t="s">
        <v>84</v>
      </c>
      <c r="T69" s="70">
        <v>80</v>
      </c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>
        <v>0</v>
      </c>
      <c r="AJ69" s="67"/>
      <c r="AK69" s="67"/>
      <c r="AL69" s="67"/>
      <c r="AM69" s="67"/>
      <c r="AN69" s="67">
        <v>0</v>
      </c>
      <c r="AO69" s="12"/>
      <c r="AP69" s="12"/>
      <c r="AQ69" s="12"/>
      <c r="AR69" s="12"/>
    </row>
    <row r="70" spans="1:44" ht="62.25" hidden="1" customHeight="1" x14ac:dyDescent="0.25">
      <c r="A70" s="65" t="s">
        <v>159</v>
      </c>
      <c r="B70" s="64" t="s">
        <v>167</v>
      </c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>
        <v>240</v>
      </c>
      <c r="R70" s="64" t="s">
        <v>22</v>
      </c>
      <c r="S70" s="64" t="s">
        <v>23</v>
      </c>
      <c r="T70" s="70">
        <v>0</v>
      </c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>
        <v>0</v>
      </c>
      <c r="AJ70" s="67"/>
      <c r="AK70" s="67"/>
      <c r="AL70" s="67"/>
      <c r="AM70" s="67"/>
      <c r="AN70" s="67">
        <v>0</v>
      </c>
      <c r="AO70" s="13"/>
      <c r="AP70" s="13"/>
      <c r="AQ70" s="13"/>
      <c r="AR70" s="13"/>
    </row>
    <row r="71" spans="1:44" ht="66.599999999999994" customHeight="1" x14ac:dyDescent="0.25">
      <c r="A71" s="25" t="s">
        <v>85</v>
      </c>
      <c r="B71" s="20" t="s">
        <v>86</v>
      </c>
      <c r="C71" s="20"/>
      <c r="D71" s="20"/>
      <c r="E71" s="20"/>
      <c r="F71" s="20" t="s">
        <v>117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87</v>
      </c>
      <c r="R71" s="20" t="s">
        <v>88</v>
      </c>
      <c r="S71" s="20" t="s">
        <v>28</v>
      </c>
      <c r="T71" s="70">
        <v>2.6</v>
      </c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>
        <v>0</v>
      </c>
      <c r="AJ71" s="67"/>
      <c r="AK71" s="67"/>
      <c r="AL71" s="67"/>
      <c r="AM71" s="67"/>
      <c r="AN71" s="67">
        <v>0</v>
      </c>
      <c r="AO71" s="12"/>
      <c r="AP71" s="12"/>
      <c r="AQ71" s="12"/>
      <c r="AR71" s="12"/>
    </row>
    <row r="72" spans="1:44" ht="64.5" customHeight="1" x14ac:dyDescent="0.25">
      <c r="A72" s="75" t="s">
        <v>174</v>
      </c>
      <c r="B72" s="64" t="s">
        <v>173</v>
      </c>
      <c r="C72" s="20"/>
      <c r="D72" s="20"/>
      <c r="E72" s="20"/>
      <c r="F72" s="20" t="s">
        <v>117</v>
      </c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 t="s">
        <v>87</v>
      </c>
      <c r="R72" s="20" t="s">
        <v>88</v>
      </c>
      <c r="S72" s="20" t="s">
        <v>28</v>
      </c>
      <c r="T72" s="70">
        <v>0.9</v>
      </c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>
        <v>0</v>
      </c>
      <c r="AJ72" s="67"/>
      <c r="AK72" s="67"/>
      <c r="AL72" s="67"/>
      <c r="AM72" s="67"/>
      <c r="AN72" s="67">
        <v>0</v>
      </c>
      <c r="AO72" s="12"/>
      <c r="AP72" s="12"/>
      <c r="AQ72" s="12"/>
      <c r="AR72" s="12"/>
    </row>
    <row r="73" spans="1:44" ht="65.45" customHeight="1" x14ac:dyDescent="0.25">
      <c r="A73" s="41" t="s">
        <v>134</v>
      </c>
      <c r="B73" s="20" t="s">
        <v>135</v>
      </c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>
        <v>880</v>
      </c>
      <c r="R73" s="20" t="s">
        <v>22</v>
      </c>
      <c r="S73" s="20" t="s">
        <v>23</v>
      </c>
      <c r="T73" s="70">
        <v>0</v>
      </c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70">
        <v>273.60000000000002</v>
      </c>
      <c r="AJ73" s="70"/>
      <c r="AK73" s="70"/>
      <c r="AL73" s="70"/>
      <c r="AM73" s="70"/>
      <c r="AN73" s="70">
        <v>520.70000000000005</v>
      </c>
      <c r="AO73" s="13"/>
      <c r="AP73" s="13"/>
      <c r="AQ73" s="13"/>
      <c r="AR73" s="13"/>
    </row>
    <row r="74" spans="1:44" ht="43.5" customHeight="1" x14ac:dyDescent="0.25">
      <c r="A74" s="24" t="s">
        <v>89</v>
      </c>
      <c r="B74" s="20" t="s">
        <v>90</v>
      </c>
      <c r="C74" s="20"/>
      <c r="D74" s="20"/>
      <c r="E74" s="20"/>
      <c r="F74" s="20" t="s">
        <v>118</v>
      </c>
      <c r="G74" s="20" t="s">
        <v>114</v>
      </c>
      <c r="H74" s="20"/>
      <c r="I74" s="20"/>
      <c r="J74" s="20"/>
      <c r="K74" s="20"/>
      <c r="L74" s="20"/>
      <c r="M74" s="20"/>
      <c r="N74" s="20"/>
      <c r="O74" s="20"/>
      <c r="P74" s="20"/>
      <c r="Q74" s="21" t="s">
        <v>64</v>
      </c>
      <c r="R74" s="20" t="s">
        <v>22</v>
      </c>
      <c r="S74" s="20" t="s">
        <v>23</v>
      </c>
      <c r="T74" s="70">
        <v>298.60000000000002</v>
      </c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>
        <v>0</v>
      </c>
      <c r="AJ74" s="67"/>
      <c r="AK74" s="67"/>
      <c r="AL74" s="67"/>
      <c r="AM74" s="67"/>
      <c r="AN74" s="67">
        <v>0</v>
      </c>
      <c r="AO74" s="13"/>
      <c r="AP74" s="13"/>
      <c r="AQ74" s="13"/>
      <c r="AR74" s="13"/>
    </row>
    <row r="75" spans="1:44" ht="60" hidden="1" customHeight="1" x14ac:dyDescent="0.25">
      <c r="A75" s="24" t="s">
        <v>91</v>
      </c>
      <c r="B75" s="20" t="s">
        <v>90</v>
      </c>
      <c r="C75" s="20" t="s">
        <v>64</v>
      </c>
      <c r="D75" s="20" t="s">
        <v>22</v>
      </c>
      <c r="E75" s="20" t="s">
        <v>23</v>
      </c>
      <c r="F75" s="20" t="s">
        <v>118</v>
      </c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1" t="s">
        <v>92</v>
      </c>
      <c r="R75" s="20" t="s">
        <v>22</v>
      </c>
      <c r="S75" s="20" t="s">
        <v>57</v>
      </c>
      <c r="T75" s="70">
        <v>0</v>
      </c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>
        <v>0</v>
      </c>
      <c r="AJ75" s="67"/>
      <c r="AK75" s="67"/>
      <c r="AL75" s="67"/>
      <c r="AM75" s="67"/>
      <c r="AN75" s="67">
        <v>0</v>
      </c>
    </row>
    <row r="76" spans="1:44" ht="82.5" customHeight="1" x14ac:dyDescent="0.25">
      <c r="A76" s="43" t="s">
        <v>143</v>
      </c>
      <c r="B76" s="20" t="s">
        <v>90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21">
        <v>240</v>
      </c>
      <c r="R76" s="20" t="s">
        <v>22</v>
      </c>
      <c r="S76" s="20" t="s">
        <v>23</v>
      </c>
      <c r="T76" s="70">
        <v>12</v>
      </c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7">
        <v>0</v>
      </c>
      <c r="AJ76" s="67">
        <v>0</v>
      </c>
      <c r="AK76" s="67">
        <v>0</v>
      </c>
      <c r="AL76" s="67">
        <v>0</v>
      </c>
      <c r="AM76" s="67">
        <v>0</v>
      </c>
      <c r="AN76" s="67">
        <v>0</v>
      </c>
    </row>
    <row r="77" spans="1:44" ht="18.75" hidden="1" customHeight="1" x14ac:dyDescent="0.25">
      <c r="A77" s="24" t="s">
        <v>132</v>
      </c>
      <c r="B77" s="20" t="s">
        <v>131</v>
      </c>
      <c r="C77" s="17">
        <v>880</v>
      </c>
      <c r="D77" s="17">
        <v>1</v>
      </c>
      <c r="E77" s="17">
        <v>7</v>
      </c>
      <c r="F77" s="17"/>
      <c r="G77" s="17">
        <v>405.2</v>
      </c>
      <c r="H77" s="17"/>
      <c r="I77" s="17"/>
      <c r="J77" s="17"/>
      <c r="K77" s="17"/>
      <c r="L77" s="17"/>
      <c r="M77" s="17"/>
      <c r="N77" s="17"/>
      <c r="O77" s="17"/>
      <c r="P77" s="17"/>
      <c r="Q77" s="21">
        <v>240</v>
      </c>
      <c r="R77" s="20" t="s">
        <v>22</v>
      </c>
      <c r="S77" s="20" t="s">
        <v>23</v>
      </c>
      <c r="T77" s="67">
        <v>0</v>
      </c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67">
        <v>0</v>
      </c>
      <c r="AJ77" s="67">
        <v>0</v>
      </c>
      <c r="AK77" s="67">
        <v>0</v>
      </c>
      <c r="AL77" s="67">
        <v>0</v>
      </c>
      <c r="AM77" s="67">
        <v>0</v>
      </c>
      <c r="AN77" s="67">
        <v>0</v>
      </c>
    </row>
    <row r="79" spans="1:44" ht="33.6" customHeight="1" x14ac:dyDescent="0.25">
      <c r="A79" s="27" t="s">
        <v>121</v>
      </c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 t="s">
        <v>94</v>
      </c>
      <c r="AJ79" s="28"/>
      <c r="AK79" s="28"/>
      <c r="AL79" s="28"/>
      <c r="AM79" s="28"/>
      <c r="AN79" s="28"/>
    </row>
  </sheetData>
  <mergeCells count="7">
    <mergeCell ref="T2:AN2"/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2023-03-13T11:13:47Z</cp:lastPrinted>
  <dcterms:created xsi:type="dcterms:W3CDTF">2018-12-26T10:40:57Z</dcterms:created>
  <dcterms:modified xsi:type="dcterms:W3CDTF">2023-04-27T10:59:57Z</dcterms:modified>
</cp:coreProperties>
</file>